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8168283B-F389-4E19-AC54-E3DCBB0762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39" i="4" s="1"/>
  <c r="H31" i="4"/>
  <c r="H16" i="4"/>
  <c r="E16" i="4"/>
  <c r="H21" i="4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<sst xmlns="http://schemas.openxmlformats.org/spreadsheetml/2006/main" count="99" uniqueCount="51">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</sst>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activeCell="L13" sqref="L13"/>
    </sheetView>
  </sheetViews>
  <sheetFormatPr baseColWidth="10" defaultColWidth="12" defaultRowHeight="10.199999999999999" x14ac:dyDescent="0.2"/>
  <cols>
    <col min="1" max="1" width="1.7109375" style="2" customWidth="1"/>
    <col min="2" max="2" width="62.42578125" style="2" customWidth="1"/>
    <col min="3" max="3" width="17.7109375" style="2" customWidth="1"/>
    <col min="4" max="4" width="19.7109375" style="2" customWidth="1"/>
    <col min="5" max="6" width="17.7109375" style="2" customWidth="1"/>
    <col min="7" max="7" width="18.7109375" style="2" customWidth="1"/>
    <col min="8" max="8" width="17.7109375" style="2" customWidth="1"/>
    <col min="9" max="16384" width="12" style="2"/>
  </cols>
  <sheetData>
    <row r="1" spans="1:9" s="3" customFormat="1" ht="40.049999999999997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5.0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7744825</v>
      </c>
      <c r="D11" s="22">
        <v>1754536.91</v>
      </c>
      <c r="E11" s="22">
        <f t="shared" si="2"/>
        <v>9499361.9100000001</v>
      </c>
      <c r="F11" s="22">
        <v>4436105.01</v>
      </c>
      <c r="G11" s="22">
        <v>4436105.01</v>
      </c>
      <c r="H11" s="22">
        <f t="shared" si="3"/>
        <v>-3308719.99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14932797</v>
      </c>
      <c r="D12" s="22">
        <v>3895902.98</v>
      </c>
      <c r="E12" s="22">
        <f t="shared" si="2"/>
        <v>18828699.98</v>
      </c>
      <c r="F12" s="22">
        <v>8369788.2800000003</v>
      </c>
      <c r="G12" s="22">
        <v>8369788.2800000003</v>
      </c>
      <c r="H12" s="22">
        <f t="shared" si="3"/>
        <v>-6563008.7199999997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31683623.899999999</v>
      </c>
      <c r="D13" s="22">
        <v>1757256.93</v>
      </c>
      <c r="E13" s="22">
        <f t="shared" si="2"/>
        <v>33440880.829999998</v>
      </c>
      <c r="F13" s="22">
        <v>24688992.079999998</v>
      </c>
      <c r="G13" s="22">
        <v>24688992.079999998</v>
      </c>
      <c r="H13" s="22">
        <f t="shared" si="3"/>
        <v>-6994631.8200000003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54361245.899999999</v>
      </c>
      <c r="D16" s="23">
        <f t="shared" ref="D16:H16" si="6">SUM(D5:D14)</f>
        <v>7407696.8199999994</v>
      </c>
      <c r="E16" s="23">
        <f t="shared" si="6"/>
        <v>61768942.719999999</v>
      </c>
      <c r="F16" s="23">
        <f t="shared" si="6"/>
        <v>37494885.369999997</v>
      </c>
      <c r="G16" s="11">
        <f t="shared" si="6"/>
        <v>37494885.369999997</v>
      </c>
      <c r="H16" s="12">
        <f t="shared" si="6"/>
        <v>-16866360.530000001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39428448.899999999</v>
      </c>
      <c r="D31" s="26">
        <f t="shared" si="14"/>
        <v>3511793.84</v>
      </c>
      <c r="E31" s="26">
        <f t="shared" si="14"/>
        <v>42940242.739999995</v>
      </c>
      <c r="F31" s="26">
        <f t="shared" si="14"/>
        <v>29125097.089999996</v>
      </c>
      <c r="G31" s="26">
        <f t="shared" si="14"/>
        <v>29125097.089999996</v>
      </c>
      <c r="H31" s="26">
        <f t="shared" si="14"/>
        <v>-10303351.810000001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7744825</v>
      </c>
      <c r="D34" s="25">
        <v>1754536.91</v>
      </c>
      <c r="E34" s="25">
        <f>C34+D34</f>
        <v>9499361.9100000001</v>
      </c>
      <c r="F34" s="25">
        <v>4436105.01</v>
      </c>
      <c r="G34" s="25">
        <v>4436105.01</v>
      </c>
      <c r="H34" s="25">
        <f t="shared" si="15"/>
        <v>-3308719.99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31683623.899999999</v>
      </c>
      <c r="D35" s="25">
        <v>1757256.93</v>
      </c>
      <c r="E35" s="25">
        <f>C35+D35</f>
        <v>33440880.829999998</v>
      </c>
      <c r="F35" s="25">
        <v>24688992.079999998</v>
      </c>
      <c r="G35" s="25">
        <v>24688992.079999998</v>
      </c>
      <c r="H35" s="25">
        <f t="shared" ref="H35" si="16">G35-C35</f>
        <v>-6994631.8200000003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39428448.899999999</v>
      </c>
      <c r="D39" s="23">
        <f t="shared" ref="D39:H39" si="18">SUM(D37+D31+D21)</f>
        <v>3511793.84</v>
      </c>
      <c r="E39" s="23">
        <f t="shared" si="18"/>
        <v>42940242.739999995</v>
      </c>
      <c r="F39" s="23">
        <f t="shared" si="18"/>
        <v>29125097.089999996</v>
      </c>
      <c r="G39" s="23">
        <f t="shared" si="18"/>
        <v>29125097.089999996</v>
      </c>
      <c r="H39" s="12">
        <f t="shared" si="18"/>
        <v>-10303351.810000001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39370078740157483" right="0.39370078740157483" top="0.74803149606299213" bottom="0.74803149606299213" header="0.31496062992125984" footer="0.31496062992125984"/>
  <pageSetup paperSize="9" scale="69" orientation="portrait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2022-07-20T19:42:09Z</cp:lastPrinted>
  <dcterms:created xsi:type="dcterms:W3CDTF">2012-12-11T20:48:19Z</dcterms:created>
  <dcterms:modified xsi:type="dcterms:W3CDTF">2022-07-22T23:44:28Z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